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521" windowWidth="13110" windowHeight="9870" activeTab="0"/>
  </bookViews>
  <sheets>
    <sheet name="12.2012" sheetId="1" r:id="rId1"/>
  </sheets>
  <definedNames/>
  <calcPr fullCalcOnLoad="1"/>
</workbook>
</file>

<file path=xl/sharedStrings.xml><?xml version="1.0" encoding="utf-8"?>
<sst xmlns="http://schemas.openxmlformats.org/spreadsheetml/2006/main" count="289" uniqueCount="103">
  <si>
    <t>Ставка</t>
  </si>
  <si>
    <t>Матч</t>
  </si>
  <si>
    <t>Дата</t>
  </si>
  <si>
    <t>Результат</t>
  </si>
  <si>
    <t>Коэф</t>
  </si>
  <si>
    <t>+</t>
  </si>
  <si>
    <t>Сумма</t>
  </si>
  <si>
    <t>[+/-]</t>
  </si>
  <si>
    <t>Турнир</t>
  </si>
  <si>
    <t>-</t>
  </si>
  <si>
    <t>Баланс</t>
  </si>
  <si>
    <t>Indianapolis - Detroit</t>
  </si>
  <si>
    <t>Indianapolis +5.5</t>
  </si>
  <si>
    <t>NBA</t>
  </si>
  <si>
    <t>Милуоки - Нью-Орлеан</t>
  </si>
  <si>
    <t>п1</t>
  </si>
  <si>
    <t>Джайентс - Вашингтон</t>
  </si>
  <si>
    <t>Вашингтон +3.0</t>
  </si>
  <si>
    <t>Филадельфия - Миннесота</t>
  </si>
  <si>
    <t>Индиана - Чикаго</t>
  </si>
  <si>
    <t>п2</t>
  </si>
  <si>
    <t>Лэйкерс - Хьюстон</t>
  </si>
  <si>
    <t>Хьюстон +2.5</t>
  </si>
  <si>
    <t>Экспресс:</t>
  </si>
  <si>
    <t>Dallas Mavericks - Los Angeles Clippers</t>
  </si>
  <si>
    <t>Milwaukee Bucks at San Antonio Spurs</t>
  </si>
  <si>
    <t>New York Knicks at Charlotte Bobcats</t>
  </si>
  <si>
    <t>Денвер - Окленд</t>
  </si>
  <si>
    <t>Окленд +3.5</t>
  </si>
  <si>
    <t>Grizzlies - New Orleans Hornets</t>
  </si>
  <si>
    <t>Washington Wizards - Atlanta Hawks</t>
  </si>
  <si>
    <t>Warriors - Washington Wizards</t>
  </si>
  <si>
    <t>San Antonio Spurs at Charlotte Bobcats</t>
  </si>
  <si>
    <t>Detroit Lions - Green Bay Packers</t>
  </si>
  <si>
    <t>Indiana Pacers at Oklahoma City Thunder</t>
  </si>
  <si>
    <t>Miami Dolphins at San Francisco 49ers</t>
  </si>
  <si>
    <t>Toronto Raptors at Los Angeles Clippers</t>
  </si>
  <si>
    <t>Phoenix Suns - Los Angeles Clippers</t>
  </si>
  <si>
    <t>San Antonio - Houston</t>
  </si>
  <si>
    <t>New Orleans Hornets -Oklahoma City Thunder</t>
  </si>
  <si>
    <t>Washington Wizards at Houston Rockets</t>
  </si>
  <si>
    <t>Los Angeles Clippers - Charlotte Bobcats</t>
  </si>
  <si>
    <t>Нью-Орлеан - Оклахома Сити</t>
  </si>
  <si>
    <t>New Orleans +13.5</t>
  </si>
  <si>
    <t>Мемфис - Финикс</t>
  </si>
  <si>
    <t xml:space="preserve"> Charlotte Bobcats - Atlanta Hawks</t>
  </si>
  <si>
    <t xml:space="preserve"> Los Angeles Lakers - New York Knicks</t>
  </si>
  <si>
    <t>Даллас - Торонто</t>
  </si>
  <si>
    <t>Cleveland Cavaliers - New York Knicks</t>
  </si>
  <si>
    <t>Boston Celtics - San Antonio Spurs</t>
  </si>
  <si>
    <t>Washington Wizards - Miami Heat</t>
  </si>
  <si>
    <t xml:space="preserve">Питтсбург - Даллас </t>
  </si>
  <si>
    <t>Больше 43.5 очк</t>
  </si>
  <si>
    <t>Dallas +1.5</t>
  </si>
  <si>
    <t>Denver - Sacremento</t>
  </si>
  <si>
    <t>Нью-Орлеан - Портленд</t>
  </si>
  <si>
    <t>Миннесота - Орландо</t>
  </si>
  <si>
    <t>Орландо +3.5</t>
  </si>
  <si>
    <t>Клипперс - Детройт</t>
  </si>
  <si>
    <t>Minnesota Timberwolves - Miami Heat</t>
  </si>
  <si>
    <t>Charlotte Bobcats - Los Angeles Lakers</t>
  </si>
  <si>
    <t>Atlanta Hawks - Washington Wizards</t>
  </si>
  <si>
    <t>Washington Wizards - Orlando Magic</t>
  </si>
  <si>
    <t>Charlotte Bobcats - Phoenix Suns</t>
  </si>
  <si>
    <t>Оклахома - Атланта</t>
  </si>
  <si>
    <t>Атланта +6.5</t>
  </si>
  <si>
    <t>Больше 198.5 очков</t>
  </si>
  <si>
    <t>Майами - Даллас</t>
  </si>
  <si>
    <t>Charlotte - Phoenix</t>
  </si>
  <si>
    <t>Charlotte Bobcats - Golden State</t>
  </si>
  <si>
    <t>Dallas Mavericks - Memphis Grizzlies</t>
  </si>
  <si>
    <t>New Orleans Hornets - San Antonio Spurs</t>
  </si>
  <si>
    <t>Sacramento Kings - Los Angeles Clippers</t>
  </si>
  <si>
    <t>Cleveland Cavaliers - Milwaukee Bucks</t>
  </si>
  <si>
    <t>Индиана - Кливленд</t>
  </si>
  <si>
    <t>Indianapolis Colts at Kansas City</t>
  </si>
  <si>
    <t>Los Angeles Clippers - Phoenix Suns</t>
  </si>
  <si>
    <t>Cleveland Browns - Denver Broncos</t>
  </si>
  <si>
    <t>Utah Jazz - Miami Heat</t>
  </si>
  <si>
    <t>New England Patriots - Jacksonville Jaguars</t>
  </si>
  <si>
    <t>Oakland Raiders - Carolina Panthers</t>
  </si>
  <si>
    <t>Tennessee Titans at Green Bay Packers</t>
  </si>
  <si>
    <t>Detroit - Washington</t>
  </si>
  <si>
    <t>Больше 185.5 очк</t>
  </si>
  <si>
    <t>Indiana - New Orleans</t>
  </si>
  <si>
    <t>Атланта - Детройт</t>
  </si>
  <si>
    <t>Вашингтон - Филадельфия</t>
  </si>
  <si>
    <t>Цинциннати - Питтсбург</t>
  </si>
  <si>
    <t>Цинциннати +4,5</t>
  </si>
  <si>
    <t>Денвер - Клипперс</t>
  </si>
  <si>
    <t>NFL</t>
  </si>
  <si>
    <t>Detroit Pistons at Atlanta Hawks</t>
  </si>
  <si>
    <t xml:space="preserve"> Miami Heat at Charlotte Bobcats</t>
  </si>
  <si>
    <t>Philadelphia 76ers at Memphis Grizzlies</t>
  </si>
  <si>
    <t xml:space="preserve"> Boston Celtics at Los Angeles Clippers</t>
  </si>
  <si>
    <t>Dallas Mavericks at Oklahoma City Thunder</t>
  </si>
  <si>
    <t>Торонто - Нью-Орлеан</t>
  </si>
  <si>
    <t>Miami Heat at Detroit Pistons</t>
  </si>
  <si>
    <t>New York Knicks at Sacramento Kings</t>
  </si>
  <si>
    <t>Cleveland - Pittsburgh</t>
  </si>
  <si>
    <t>Бостон - Сакраменто</t>
  </si>
  <si>
    <t>Торонто - Орландо</t>
  </si>
  <si>
    <t>Сакраменто +1.5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</si>
</sst>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  <numFmt numFmtId="165" formatCode="0.0"/>
    <numFmt numFmtId="166" formatCode="0.000"/>
    <numFmt numFmtId="167" formatCode="0.0000"/>
    <numFmt numFmtId="168" formatCode="mmm/yyyy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Tahoma"/>
      <family val="2"/>
    </font>
    <font>
      <b/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64" fontId="2" fillId="33" borderId="12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/>
    </xf>
    <xf numFmtId="0" fontId="40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2" fontId="1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J90" sqref="J90"/>
    </sheetView>
  </sheetViews>
  <sheetFormatPr defaultColWidth="9.00390625" defaultRowHeight="12.75"/>
  <cols>
    <col min="1" max="1" width="7.875" style="3" customWidth="1"/>
    <col min="2" max="2" width="5.875" style="3" customWidth="1"/>
    <col min="3" max="3" width="32.75390625" style="3" customWidth="1"/>
    <col min="4" max="4" width="17.25390625" style="27" customWidth="1"/>
    <col min="5" max="5" width="7.00390625" style="3" customWidth="1"/>
    <col min="6" max="7" width="9.125" style="3" customWidth="1"/>
    <col min="8" max="8" width="9.375" style="15" customWidth="1"/>
    <col min="9" max="9" width="7.25390625" style="0" customWidth="1"/>
    <col min="10" max="10" width="11.625" style="0" customWidth="1"/>
    <col min="11" max="11" width="7.375" style="0" customWidth="1"/>
  </cols>
  <sheetData>
    <row r="1" spans="1:11" ht="12.75">
      <c r="A1" s="13" t="s">
        <v>2</v>
      </c>
      <c r="B1" s="13" t="s">
        <v>8</v>
      </c>
      <c r="C1" s="13" t="s">
        <v>1</v>
      </c>
      <c r="D1" s="11" t="s">
        <v>0</v>
      </c>
      <c r="E1" s="13" t="s">
        <v>4</v>
      </c>
      <c r="F1" s="13" t="s">
        <v>6</v>
      </c>
      <c r="G1" s="34" t="s">
        <v>7</v>
      </c>
      <c r="H1" s="45" t="s">
        <v>3</v>
      </c>
      <c r="I1" s="3"/>
      <c r="J1" s="3"/>
      <c r="K1" s="3"/>
    </row>
    <row r="2" spans="1:11" ht="12.75">
      <c r="A2" s="1">
        <v>41245</v>
      </c>
      <c r="B2" s="7" t="s">
        <v>90</v>
      </c>
      <c r="C2" s="2" t="s">
        <v>11</v>
      </c>
      <c r="D2" s="6" t="s">
        <v>12</v>
      </c>
      <c r="E2" s="4">
        <v>2.06</v>
      </c>
      <c r="F2" s="8">
        <v>30</v>
      </c>
      <c r="G2" s="9">
        <f>(F2*E2-F2)*0.951</f>
        <v>30.2418</v>
      </c>
      <c r="H2" s="46" t="s">
        <v>5</v>
      </c>
      <c r="I2" s="3"/>
      <c r="J2" s="3"/>
      <c r="K2" s="3"/>
    </row>
    <row r="3" spans="1:11" ht="12.75">
      <c r="A3" s="1">
        <v>41246</v>
      </c>
      <c r="B3" s="7" t="s">
        <v>13</v>
      </c>
      <c r="C3" s="3" t="s">
        <v>14</v>
      </c>
      <c r="D3" s="6" t="s">
        <v>15</v>
      </c>
      <c r="E3" s="4">
        <v>1.58</v>
      </c>
      <c r="F3" s="8">
        <v>50</v>
      </c>
      <c r="G3" s="9">
        <f>-F3</f>
        <v>-50</v>
      </c>
      <c r="H3" s="38" t="s">
        <v>9</v>
      </c>
      <c r="I3" s="3"/>
      <c r="J3" s="3"/>
      <c r="K3" s="3"/>
    </row>
    <row r="4" spans="1:11" ht="12.75">
      <c r="A4" s="1">
        <v>41246</v>
      </c>
      <c r="B4" s="7" t="s">
        <v>90</v>
      </c>
      <c r="C4" s="3" t="s">
        <v>16</v>
      </c>
      <c r="D4" s="6" t="s">
        <v>17</v>
      </c>
      <c r="E4" s="4">
        <v>1.83</v>
      </c>
      <c r="F4" s="8">
        <v>50</v>
      </c>
      <c r="G4" s="9">
        <f>(F4*E4-F4)*0.951</f>
        <v>39.466499999999996</v>
      </c>
      <c r="H4" s="37" t="s">
        <v>5</v>
      </c>
      <c r="I4" s="3"/>
      <c r="J4" s="3"/>
      <c r="K4" s="3"/>
    </row>
    <row r="5" spans="1:11" ht="12.75">
      <c r="A5" s="1">
        <v>41247</v>
      </c>
      <c r="B5" s="7" t="s">
        <v>13</v>
      </c>
      <c r="C5" s="3" t="s">
        <v>18</v>
      </c>
      <c r="D5" s="6" t="s">
        <v>15</v>
      </c>
      <c r="E5" s="4">
        <v>1.63</v>
      </c>
      <c r="F5" s="8">
        <v>50</v>
      </c>
      <c r="G5" s="9">
        <f>-F5</f>
        <v>-50</v>
      </c>
      <c r="H5" s="38" t="s">
        <v>9</v>
      </c>
      <c r="I5" s="3"/>
      <c r="J5" s="3"/>
      <c r="K5" s="3"/>
    </row>
    <row r="6" spans="1:11" ht="12.75">
      <c r="A6" s="1">
        <v>41247</v>
      </c>
      <c r="B6" s="7" t="s">
        <v>90</v>
      </c>
      <c r="C6" s="3" t="s">
        <v>19</v>
      </c>
      <c r="D6" s="5" t="s">
        <v>20</v>
      </c>
      <c r="E6" s="4">
        <v>1.63</v>
      </c>
      <c r="F6" s="8">
        <v>50</v>
      </c>
      <c r="G6" s="9">
        <f>-F6</f>
        <v>-50</v>
      </c>
      <c r="H6" s="38" t="s">
        <v>9</v>
      </c>
      <c r="I6" s="3"/>
      <c r="J6" s="3"/>
      <c r="K6" s="3"/>
    </row>
    <row r="7" spans="1:11" ht="12.75">
      <c r="A7" s="1">
        <v>41247</v>
      </c>
      <c r="B7" s="7" t="s">
        <v>13</v>
      </c>
      <c r="C7" s="3" t="s">
        <v>21</v>
      </c>
      <c r="D7" s="27" t="s">
        <v>22</v>
      </c>
      <c r="E7" s="4">
        <v>1.83</v>
      </c>
      <c r="F7" s="8">
        <v>50</v>
      </c>
      <c r="G7" s="9">
        <f>(F7*E7-F7)*0.951</f>
        <v>39.466499999999996</v>
      </c>
      <c r="H7" s="37" t="s">
        <v>5</v>
      </c>
      <c r="I7" s="3"/>
      <c r="J7" s="3"/>
      <c r="K7" s="3"/>
    </row>
    <row r="8" spans="1:11" ht="12.75">
      <c r="A8" s="1">
        <v>41248</v>
      </c>
      <c r="B8" s="7" t="s">
        <v>13</v>
      </c>
      <c r="C8" s="2" t="s">
        <v>23</v>
      </c>
      <c r="D8" s="5"/>
      <c r="E8" s="4"/>
      <c r="F8" s="10"/>
      <c r="G8" s="9"/>
      <c r="H8" s="39"/>
      <c r="I8" s="3"/>
      <c r="J8" s="3"/>
      <c r="K8" s="3"/>
    </row>
    <row r="9" spans="1:11" ht="12.75">
      <c r="A9" s="33"/>
      <c r="B9" s="31" t="s">
        <v>13</v>
      </c>
      <c r="C9" s="3" t="s">
        <v>24</v>
      </c>
      <c r="D9" s="5" t="s">
        <v>20</v>
      </c>
      <c r="E9" s="29">
        <v>1.93</v>
      </c>
      <c r="F9" s="32">
        <v>50</v>
      </c>
      <c r="G9" s="35">
        <f>(F9*E9-F9)</f>
        <v>46.5</v>
      </c>
      <c r="H9" s="40" t="s">
        <v>5</v>
      </c>
      <c r="I9" s="3"/>
      <c r="J9" s="3"/>
      <c r="K9" s="3"/>
    </row>
    <row r="10" spans="1:11" ht="12.75">
      <c r="A10" s="33"/>
      <c r="B10" s="31"/>
      <c r="C10" s="3" t="s">
        <v>25</v>
      </c>
      <c r="D10" s="5" t="s">
        <v>20</v>
      </c>
      <c r="E10" s="29"/>
      <c r="F10" s="32"/>
      <c r="G10" s="35"/>
      <c r="H10" s="40"/>
      <c r="I10" s="3"/>
      <c r="J10" s="3"/>
      <c r="K10" s="3"/>
    </row>
    <row r="11" spans="1:11" ht="12.75">
      <c r="A11" s="33"/>
      <c r="B11" s="31"/>
      <c r="C11" s="3" t="s">
        <v>26</v>
      </c>
      <c r="D11" s="5" t="s">
        <v>15</v>
      </c>
      <c r="E11" s="29"/>
      <c r="F11" s="32"/>
      <c r="G11" s="35"/>
      <c r="H11" s="40"/>
      <c r="I11" s="3"/>
      <c r="J11" s="3"/>
      <c r="K11" s="3"/>
    </row>
    <row r="12" spans="1:11" ht="12.75">
      <c r="A12" s="1">
        <v>41249</v>
      </c>
      <c r="B12" s="7" t="s">
        <v>90</v>
      </c>
      <c r="C12" s="3" t="s">
        <v>27</v>
      </c>
      <c r="D12" s="27" t="s">
        <v>28</v>
      </c>
      <c r="E12" s="4">
        <v>1.31</v>
      </c>
      <c r="F12" s="10">
        <v>97</v>
      </c>
      <c r="G12" s="9">
        <f>(F12*E12-F12)*0.951</f>
        <v>28.596570000000007</v>
      </c>
      <c r="H12" s="37" t="s">
        <v>5</v>
      </c>
      <c r="I12" s="3"/>
      <c r="J12" s="3"/>
      <c r="K12" s="3"/>
    </row>
    <row r="13" spans="1:11" ht="12.75">
      <c r="A13" s="1">
        <v>41250</v>
      </c>
      <c r="B13" s="7" t="s">
        <v>13</v>
      </c>
      <c r="C13" s="15" t="s">
        <v>23</v>
      </c>
      <c r="D13" s="5"/>
      <c r="E13" s="4"/>
      <c r="F13" s="10"/>
      <c r="G13" s="9"/>
      <c r="H13" s="39"/>
      <c r="I13" s="3"/>
      <c r="J13" s="3"/>
      <c r="K13" s="3"/>
    </row>
    <row r="14" spans="1:11" ht="12.75">
      <c r="A14" s="1"/>
      <c r="B14" s="7" t="s">
        <v>13</v>
      </c>
      <c r="C14" s="2" t="s">
        <v>29</v>
      </c>
      <c r="D14" s="5" t="s">
        <v>15</v>
      </c>
      <c r="E14" s="29">
        <v>1.54</v>
      </c>
      <c r="F14" s="30">
        <v>60</v>
      </c>
      <c r="G14" s="35">
        <f>(F14*E14-F14)</f>
        <v>32.400000000000006</v>
      </c>
      <c r="H14" s="40" t="s">
        <v>5</v>
      </c>
      <c r="I14" s="3"/>
      <c r="J14" s="3"/>
      <c r="K14" s="3"/>
    </row>
    <row r="15" spans="1:11" ht="12.75">
      <c r="A15" s="1"/>
      <c r="B15" s="7" t="s">
        <v>13</v>
      </c>
      <c r="C15" s="3" t="s">
        <v>30</v>
      </c>
      <c r="D15" s="5" t="s">
        <v>20</v>
      </c>
      <c r="E15" s="29"/>
      <c r="F15" s="30"/>
      <c r="G15" s="35"/>
      <c r="H15" s="40"/>
      <c r="I15" s="3"/>
      <c r="J15" s="3"/>
      <c r="K15" s="3"/>
    </row>
    <row r="16" spans="1:11" ht="12.75">
      <c r="A16" s="1">
        <v>41251</v>
      </c>
      <c r="B16" s="7"/>
      <c r="C16" s="15" t="s">
        <v>23</v>
      </c>
      <c r="D16" s="5"/>
      <c r="E16" s="4"/>
      <c r="F16" s="10"/>
      <c r="G16" s="9"/>
      <c r="H16" s="39"/>
      <c r="I16" s="3"/>
      <c r="J16" s="3"/>
      <c r="K16" s="3"/>
    </row>
    <row r="17" spans="1:11" ht="12.75">
      <c r="A17" s="1"/>
      <c r="B17" s="7" t="s">
        <v>13</v>
      </c>
      <c r="C17" s="2" t="s">
        <v>31</v>
      </c>
      <c r="D17" s="5" t="s">
        <v>15</v>
      </c>
      <c r="E17" s="29">
        <v>2.05</v>
      </c>
      <c r="F17" s="30">
        <v>50</v>
      </c>
      <c r="G17" s="35">
        <f>(F17*E17-F17)</f>
        <v>52.499999999999986</v>
      </c>
      <c r="H17" s="40" t="s">
        <v>5</v>
      </c>
      <c r="I17" s="3"/>
      <c r="J17" s="3"/>
      <c r="K17" s="3"/>
    </row>
    <row r="18" spans="1:11" ht="12.75">
      <c r="A18" s="1"/>
      <c r="B18" s="7" t="s">
        <v>13</v>
      </c>
      <c r="C18" s="14" t="s">
        <v>37</v>
      </c>
      <c r="D18" s="5" t="s">
        <v>20</v>
      </c>
      <c r="E18" s="29"/>
      <c r="F18" s="30"/>
      <c r="G18" s="35"/>
      <c r="H18" s="40"/>
      <c r="I18" s="3"/>
      <c r="J18" s="3"/>
      <c r="K18" s="3"/>
    </row>
    <row r="19" spans="1:11" ht="12.75">
      <c r="A19" s="1"/>
      <c r="B19" s="7" t="s">
        <v>13</v>
      </c>
      <c r="C19" s="2" t="s">
        <v>32</v>
      </c>
      <c r="D19" s="5" t="s">
        <v>15</v>
      </c>
      <c r="E19" s="29"/>
      <c r="F19" s="30"/>
      <c r="G19" s="35"/>
      <c r="H19" s="40"/>
      <c r="I19" s="3"/>
      <c r="J19" s="3"/>
      <c r="K19" s="3"/>
    </row>
    <row r="20" spans="1:11" ht="12.75">
      <c r="A20" s="1">
        <v>41252</v>
      </c>
      <c r="B20" s="7"/>
      <c r="C20" s="15" t="s">
        <v>23</v>
      </c>
      <c r="D20" s="5"/>
      <c r="E20" s="4"/>
      <c r="F20" s="10"/>
      <c r="G20" s="9"/>
      <c r="H20" s="39"/>
      <c r="I20" s="3"/>
      <c r="J20" s="3"/>
      <c r="K20" s="3"/>
    </row>
    <row r="21" spans="1:11" ht="12.75">
      <c r="A21" s="1"/>
      <c r="B21" s="7" t="s">
        <v>13</v>
      </c>
      <c r="C21" s="2" t="s">
        <v>33</v>
      </c>
      <c r="D21" s="5" t="s">
        <v>20</v>
      </c>
      <c r="E21" s="29">
        <v>2.02</v>
      </c>
      <c r="F21" s="30">
        <v>50</v>
      </c>
      <c r="G21" s="35">
        <f>(F21*E21-F21)</f>
        <v>51</v>
      </c>
      <c r="H21" s="40" t="s">
        <v>5</v>
      </c>
      <c r="I21" s="3"/>
      <c r="J21" s="3"/>
      <c r="K21" s="3"/>
    </row>
    <row r="22" spans="1:11" ht="12.75">
      <c r="A22" s="1"/>
      <c r="B22" s="7" t="s">
        <v>13</v>
      </c>
      <c r="C22" s="2" t="s">
        <v>34</v>
      </c>
      <c r="D22" s="5" t="s">
        <v>20</v>
      </c>
      <c r="E22" s="29"/>
      <c r="F22" s="30"/>
      <c r="G22" s="35"/>
      <c r="H22" s="40"/>
      <c r="I22" s="3"/>
      <c r="J22" s="3"/>
      <c r="K22" s="3"/>
    </row>
    <row r="23" spans="1:11" ht="12.75">
      <c r="A23" s="1"/>
      <c r="B23" s="7" t="s">
        <v>13</v>
      </c>
      <c r="C23" s="2" t="s">
        <v>35</v>
      </c>
      <c r="D23" s="6" t="s">
        <v>20</v>
      </c>
      <c r="E23" s="29"/>
      <c r="F23" s="30"/>
      <c r="G23" s="35"/>
      <c r="H23" s="40"/>
      <c r="I23" s="3"/>
      <c r="J23" s="3"/>
      <c r="K23" s="3"/>
    </row>
    <row r="24" spans="1:11" ht="12.75">
      <c r="A24" s="1"/>
      <c r="B24" s="7" t="s">
        <v>13</v>
      </c>
      <c r="C24" s="2" t="s">
        <v>36</v>
      </c>
      <c r="D24" s="5" t="s">
        <v>20</v>
      </c>
      <c r="E24" s="29"/>
      <c r="F24" s="30"/>
      <c r="G24" s="35"/>
      <c r="H24" s="40"/>
      <c r="I24" s="3"/>
      <c r="J24" s="3"/>
      <c r="K24" s="3"/>
    </row>
    <row r="25" spans="1:11" ht="12.75">
      <c r="A25" s="1">
        <v>41253</v>
      </c>
      <c r="B25" s="7" t="s">
        <v>13</v>
      </c>
      <c r="C25" s="3" t="s">
        <v>38</v>
      </c>
      <c r="D25" s="5" t="s">
        <v>15</v>
      </c>
      <c r="E25" s="4">
        <v>1.42</v>
      </c>
      <c r="F25" s="10">
        <v>60</v>
      </c>
      <c r="G25" s="9">
        <f>(F25*E25-F25)*0.951</f>
        <v>23.96519999999999</v>
      </c>
      <c r="H25" s="37" t="s">
        <v>5</v>
      </c>
      <c r="I25" s="3"/>
      <c r="J25" s="3"/>
      <c r="K25" s="3"/>
    </row>
    <row r="26" spans="1:11" ht="12.75">
      <c r="A26" s="1">
        <v>41255</v>
      </c>
      <c r="B26" s="7"/>
      <c r="C26" s="15" t="s">
        <v>23</v>
      </c>
      <c r="D26" s="5"/>
      <c r="E26" s="4"/>
      <c r="F26" s="10"/>
      <c r="G26" s="9"/>
      <c r="H26" s="37" t="s">
        <v>5</v>
      </c>
      <c r="I26" s="3"/>
      <c r="J26" s="3"/>
      <c r="K26" s="3"/>
    </row>
    <row r="27" spans="1:11" ht="12.75">
      <c r="A27" s="1"/>
      <c r="B27" s="7" t="s">
        <v>13</v>
      </c>
      <c r="C27" s="2" t="s">
        <v>41</v>
      </c>
      <c r="D27" s="5" t="s">
        <v>15</v>
      </c>
      <c r="E27" s="29">
        <v>1.46</v>
      </c>
      <c r="F27" s="30">
        <v>100</v>
      </c>
      <c r="G27" s="35">
        <f>(F27*E27-F27)</f>
        <v>46</v>
      </c>
      <c r="H27" s="41" t="s">
        <v>5</v>
      </c>
      <c r="I27" s="3"/>
      <c r="J27" s="3"/>
      <c r="K27" s="3"/>
    </row>
    <row r="28" spans="1:11" ht="12.75">
      <c r="A28" s="1"/>
      <c r="B28" s="7" t="s">
        <v>13</v>
      </c>
      <c r="C28" s="2" t="s">
        <v>39</v>
      </c>
      <c r="D28" s="5" t="s">
        <v>20</v>
      </c>
      <c r="E28" s="29"/>
      <c r="F28" s="30"/>
      <c r="G28" s="35"/>
      <c r="H28" s="41"/>
      <c r="I28" s="3"/>
      <c r="J28" s="3"/>
      <c r="K28" s="3"/>
    </row>
    <row r="29" spans="1:11" ht="12.75">
      <c r="A29" s="1"/>
      <c r="B29" s="7" t="s">
        <v>13</v>
      </c>
      <c r="C29" s="2" t="s">
        <v>40</v>
      </c>
      <c r="D29" s="5" t="s">
        <v>20</v>
      </c>
      <c r="E29" s="29"/>
      <c r="F29" s="30"/>
      <c r="G29" s="35"/>
      <c r="H29" s="41"/>
      <c r="I29" s="3"/>
      <c r="J29" s="3"/>
      <c r="K29" s="3"/>
    </row>
    <row r="30" spans="1:11" ht="12.75">
      <c r="A30" s="1">
        <v>41255</v>
      </c>
      <c r="B30" s="7" t="s">
        <v>13</v>
      </c>
      <c r="C30" s="3" t="s">
        <v>42</v>
      </c>
      <c r="D30" s="5" t="s">
        <v>43</v>
      </c>
      <c r="E30" s="4">
        <v>1.95</v>
      </c>
      <c r="F30" s="10">
        <v>50</v>
      </c>
      <c r="G30" s="9">
        <f>-F30</f>
        <v>-50</v>
      </c>
      <c r="H30" s="38" t="s">
        <v>9</v>
      </c>
      <c r="I30" s="3"/>
      <c r="J30" s="3"/>
      <c r="K30" s="3"/>
    </row>
    <row r="31" spans="1:11" ht="12.75">
      <c r="A31" s="1">
        <v>41256</v>
      </c>
      <c r="B31" s="7" t="s">
        <v>13</v>
      </c>
      <c r="C31" s="2" t="s">
        <v>44</v>
      </c>
      <c r="D31" s="6" t="s">
        <v>15</v>
      </c>
      <c r="E31" s="4">
        <v>1.42</v>
      </c>
      <c r="F31" s="8">
        <v>50</v>
      </c>
      <c r="G31" s="9">
        <f>-F31</f>
        <v>-50</v>
      </c>
      <c r="H31" s="38" t="s">
        <v>9</v>
      </c>
      <c r="I31" s="3"/>
      <c r="J31" s="3"/>
      <c r="K31" s="3"/>
    </row>
    <row r="32" spans="1:11" ht="12.75">
      <c r="A32" s="1"/>
      <c r="B32" s="7"/>
      <c r="C32" s="15" t="s">
        <v>23</v>
      </c>
      <c r="D32" s="6"/>
      <c r="E32" s="4"/>
      <c r="F32" s="8"/>
      <c r="G32" s="9"/>
      <c r="H32" s="37" t="s">
        <v>5</v>
      </c>
      <c r="I32" s="3"/>
      <c r="J32" s="3"/>
      <c r="K32" s="3"/>
    </row>
    <row r="33" spans="1:11" ht="12.75">
      <c r="A33" s="1"/>
      <c r="B33" s="7" t="s">
        <v>13</v>
      </c>
      <c r="C33" s="2" t="s">
        <v>45</v>
      </c>
      <c r="D33" s="5" t="s">
        <v>20</v>
      </c>
      <c r="E33" s="29">
        <v>1.59</v>
      </c>
      <c r="F33" s="30">
        <v>100</v>
      </c>
      <c r="G33" s="35">
        <f>(F33*E33-F33)</f>
        <v>59</v>
      </c>
      <c r="H33" s="41" t="s">
        <v>5</v>
      </c>
      <c r="I33" s="3"/>
      <c r="J33" s="3"/>
      <c r="K33" s="3"/>
    </row>
    <row r="34" spans="1:11" ht="12" customHeight="1">
      <c r="A34" s="1"/>
      <c r="B34" s="7" t="s">
        <v>13</v>
      </c>
      <c r="C34" s="16" t="s">
        <v>46</v>
      </c>
      <c r="D34" s="5" t="s">
        <v>20</v>
      </c>
      <c r="E34" s="29"/>
      <c r="F34" s="30"/>
      <c r="G34" s="35"/>
      <c r="H34" s="41"/>
      <c r="I34" s="3"/>
      <c r="J34" s="3"/>
      <c r="K34" s="3"/>
    </row>
    <row r="35" spans="1:11" ht="12.75">
      <c r="A35" s="1">
        <v>41257</v>
      </c>
      <c r="B35" s="7" t="s">
        <v>13</v>
      </c>
      <c r="C35" s="3" t="s">
        <v>47</v>
      </c>
      <c r="D35" s="5" t="s">
        <v>15</v>
      </c>
      <c r="E35" s="4">
        <v>1.57</v>
      </c>
      <c r="F35" s="8">
        <v>50</v>
      </c>
      <c r="G35" s="9">
        <f>-F35</f>
        <v>-50</v>
      </c>
      <c r="H35" s="38" t="s">
        <v>9</v>
      </c>
      <c r="I35" s="3"/>
      <c r="J35" s="3"/>
      <c r="K35" s="3"/>
    </row>
    <row r="36" spans="1:11" ht="12.75">
      <c r="A36" s="1">
        <v>41258</v>
      </c>
      <c r="B36" s="7"/>
      <c r="C36" s="15" t="s">
        <v>23</v>
      </c>
      <c r="D36" s="5"/>
      <c r="E36" s="4"/>
      <c r="F36" s="10"/>
      <c r="G36" s="9"/>
      <c r="H36" s="39"/>
      <c r="I36" s="3"/>
      <c r="J36" s="3"/>
      <c r="K36" s="3"/>
    </row>
    <row r="37" spans="1:11" ht="12.75">
      <c r="A37" s="1"/>
      <c r="B37" s="7" t="s">
        <v>13</v>
      </c>
      <c r="C37" s="2" t="s">
        <v>49</v>
      </c>
      <c r="D37" s="5" t="s">
        <v>20</v>
      </c>
      <c r="E37" s="29">
        <v>1.37</v>
      </c>
      <c r="F37" s="30">
        <v>100</v>
      </c>
      <c r="G37" s="35">
        <f>(137-F37)</f>
        <v>37</v>
      </c>
      <c r="H37" s="40" t="s">
        <v>5</v>
      </c>
      <c r="I37" s="3"/>
      <c r="J37" s="3"/>
      <c r="K37" s="3"/>
    </row>
    <row r="38" spans="1:11" ht="12.75">
      <c r="A38" s="1"/>
      <c r="B38" s="7" t="s">
        <v>13</v>
      </c>
      <c r="C38" s="2" t="s">
        <v>48</v>
      </c>
      <c r="D38" s="5" t="s">
        <v>20</v>
      </c>
      <c r="E38" s="29"/>
      <c r="F38" s="30"/>
      <c r="G38" s="35"/>
      <c r="H38" s="40"/>
      <c r="I38" s="3"/>
      <c r="J38" s="3"/>
      <c r="K38" s="3"/>
    </row>
    <row r="39" spans="1:11" ht="12.75">
      <c r="A39" s="1"/>
      <c r="B39" s="7" t="s">
        <v>13</v>
      </c>
      <c r="C39" s="2" t="s">
        <v>50</v>
      </c>
      <c r="D39" s="5" t="s">
        <v>20</v>
      </c>
      <c r="E39" s="29"/>
      <c r="F39" s="30"/>
      <c r="G39" s="35"/>
      <c r="H39" s="40"/>
      <c r="I39" s="3"/>
      <c r="J39" s="3"/>
      <c r="K39" s="3"/>
    </row>
    <row r="40" spans="1:11" ht="12.75">
      <c r="A40" s="1">
        <v>41259</v>
      </c>
      <c r="B40" s="7" t="s">
        <v>90</v>
      </c>
      <c r="C40" s="3" t="s">
        <v>51</v>
      </c>
      <c r="D40" s="27" t="s">
        <v>52</v>
      </c>
      <c r="E40" s="4">
        <v>1.8</v>
      </c>
      <c r="F40" s="10">
        <v>20</v>
      </c>
      <c r="G40" s="9">
        <f aca="true" t="shared" si="0" ref="G40:G45">(F40*E40-F40)*0.951</f>
        <v>15.216</v>
      </c>
      <c r="H40" s="37" t="s">
        <v>5</v>
      </c>
      <c r="I40" s="3"/>
      <c r="J40" s="3"/>
      <c r="K40" s="3"/>
    </row>
    <row r="41" spans="1:11" ht="12.75">
      <c r="A41" s="1"/>
      <c r="B41" s="7" t="s">
        <v>90</v>
      </c>
      <c r="C41" s="3" t="s">
        <v>51</v>
      </c>
      <c r="D41" s="27" t="s">
        <v>53</v>
      </c>
      <c r="E41" s="4">
        <v>2</v>
      </c>
      <c r="F41" s="10">
        <v>50</v>
      </c>
      <c r="G41" s="9">
        <f t="shared" si="0"/>
        <v>47.55</v>
      </c>
      <c r="H41" s="37" t="s">
        <v>5</v>
      </c>
      <c r="I41" s="3"/>
      <c r="J41" s="3"/>
      <c r="K41" s="3"/>
    </row>
    <row r="42" spans="1:11" ht="12.75">
      <c r="A42" s="1"/>
      <c r="B42" s="7" t="s">
        <v>13</v>
      </c>
      <c r="C42" s="3" t="s">
        <v>54</v>
      </c>
      <c r="D42" s="5" t="s">
        <v>15</v>
      </c>
      <c r="E42" s="4">
        <v>1.62</v>
      </c>
      <c r="F42" s="10">
        <v>50</v>
      </c>
      <c r="G42" s="9">
        <f t="shared" si="0"/>
        <v>29.480999999999998</v>
      </c>
      <c r="H42" s="37" t="s">
        <v>5</v>
      </c>
      <c r="I42" s="3"/>
      <c r="J42" s="3"/>
      <c r="K42" s="3"/>
    </row>
    <row r="43" spans="1:11" ht="12.75">
      <c r="A43" s="1"/>
      <c r="B43" s="7" t="s">
        <v>13</v>
      </c>
      <c r="C43" s="3" t="s">
        <v>55</v>
      </c>
      <c r="D43" s="5" t="s">
        <v>20</v>
      </c>
      <c r="E43" s="4">
        <v>1.48</v>
      </c>
      <c r="F43" s="10">
        <v>100</v>
      </c>
      <c r="G43" s="9">
        <f t="shared" si="0"/>
        <v>45.647999999999996</v>
      </c>
      <c r="H43" s="37" t="s">
        <v>5</v>
      </c>
      <c r="I43" s="3"/>
      <c r="J43" s="3"/>
      <c r="K43" s="3"/>
    </row>
    <row r="44" spans="1:11" ht="12.75">
      <c r="A44" s="1">
        <v>41260</v>
      </c>
      <c r="B44" s="7" t="s">
        <v>13</v>
      </c>
      <c r="C44" s="3" t="s">
        <v>56</v>
      </c>
      <c r="D44" s="27" t="s">
        <v>57</v>
      </c>
      <c r="E44" s="4">
        <v>2.04</v>
      </c>
      <c r="F44" s="10">
        <v>20</v>
      </c>
      <c r="G44" s="9">
        <f t="shared" si="0"/>
        <v>19.780799999999996</v>
      </c>
      <c r="H44" s="37" t="s">
        <v>5</v>
      </c>
      <c r="I44" s="3"/>
      <c r="J44" s="3"/>
      <c r="K44" s="3"/>
    </row>
    <row r="45" spans="1:11" ht="12.75">
      <c r="A45" s="1"/>
      <c r="B45" s="7" t="s">
        <v>13</v>
      </c>
      <c r="C45" s="3" t="s">
        <v>58</v>
      </c>
      <c r="D45" s="5" t="s">
        <v>15</v>
      </c>
      <c r="E45" s="4">
        <v>1.36</v>
      </c>
      <c r="F45" s="10">
        <v>100</v>
      </c>
      <c r="G45" s="9">
        <f t="shared" si="0"/>
        <v>34.236</v>
      </c>
      <c r="H45" s="37" t="s">
        <v>5</v>
      </c>
      <c r="I45" s="3"/>
      <c r="J45" s="3"/>
      <c r="K45" s="3"/>
    </row>
    <row r="46" spans="1:11" ht="12.75">
      <c r="A46" s="1">
        <v>41261</v>
      </c>
      <c r="B46" s="7"/>
      <c r="C46" s="15" t="s">
        <v>23</v>
      </c>
      <c r="D46" s="5"/>
      <c r="E46" s="4"/>
      <c r="F46" s="10"/>
      <c r="G46" s="9"/>
      <c r="H46" s="39"/>
      <c r="I46" s="3"/>
      <c r="J46" s="3"/>
      <c r="K46" s="3"/>
    </row>
    <row r="47" spans="1:11" ht="12.75">
      <c r="A47" s="1"/>
      <c r="B47" s="7" t="s">
        <v>13</v>
      </c>
      <c r="C47" s="3" t="s">
        <v>61</v>
      </c>
      <c r="D47" s="5" t="s">
        <v>15</v>
      </c>
      <c r="E47" s="29">
        <v>1.77</v>
      </c>
      <c r="F47" s="30">
        <v>100</v>
      </c>
      <c r="G47" s="35">
        <f>(F47*E47-F47)</f>
        <v>77</v>
      </c>
      <c r="H47" s="40" t="s">
        <v>5</v>
      </c>
      <c r="I47" s="3"/>
      <c r="J47" s="3"/>
      <c r="K47" s="3"/>
    </row>
    <row r="48" spans="1:11" ht="12.75">
      <c r="A48" s="1"/>
      <c r="B48" s="7" t="s">
        <v>13</v>
      </c>
      <c r="C48" s="3" t="s">
        <v>60</v>
      </c>
      <c r="D48" s="5" t="s">
        <v>20</v>
      </c>
      <c r="E48" s="29"/>
      <c r="F48" s="30"/>
      <c r="G48" s="35"/>
      <c r="H48" s="40"/>
      <c r="I48" s="3"/>
      <c r="J48" s="3"/>
      <c r="K48" s="3"/>
    </row>
    <row r="49" spans="1:11" ht="12.75">
      <c r="A49" s="1"/>
      <c r="B49" s="7" t="s">
        <v>13</v>
      </c>
      <c r="C49" s="3" t="s">
        <v>59</v>
      </c>
      <c r="D49" s="5" t="s">
        <v>20</v>
      </c>
      <c r="E49" s="29"/>
      <c r="F49" s="30"/>
      <c r="G49" s="35"/>
      <c r="H49" s="40"/>
      <c r="I49" s="3"/>
      <c r="J49" s="3"/>
      <c r="K49" s="3"/>
    </row>
    <row r="50" spans="1:11" ht="12.75">
      <c r="A50" s="1">
        <v>41262</v>
      </c>
      <c r="B50" s="7"/>
      <c r="C50" s="15" t="s">
        <v>23</v>
      </c>
      <c r="D50" s="5"/>
      <c r="E50" s="4"/>
      <c r="F50" s="10"/>
      <c r="G50" s="36"/>
      <c r="H50" s="39"/>
      <c r="I50" s="3"/>
      <c r="J50" s="3"/>
      <c r="K50" s="3"/>
    </row>
    <row r="51" spans="1:11" ht="12.75">
      <c r="A51" s="1"/>
      <c r="B51" s="7" t="s">
        <v>13</v>
      </c>
      <c r="C51" s="3" t="s">
        <v>63</v>
      </c>
      <c r="D51" s="5" t="s">
        <v>20</v>
      </c>
      <c r="E51" s="29">
        <v>1.55</v>
      </c>
      <c r="F51" s="30">
        <v>50</v>
      </c>
      <c r="G51" s="35">
        <f>(F51*E51-F51)</f>
        <v>27.5</v>
      </c>
      <c r="H51" s="40" t="s">
        <v>5</v>
      </c>
      <c r="I51" s="3"/>
      <c r="J51" s="3"/>
      <c r="K51" s="3"/>
    </row>
    <row r="52" spans="1:11" ht="12.75">
      <c r="A52" s="1"/>
      <c r="B52" s="7" t="s">
        <v>13</v>
      </c>
      <c r="C52" s="3" t="s">
        <v>62</v>
      </c>
      <c r="D52" s="5" t="s">
        <v>20</v>
      </c>
      <c r="E52" s="29"/>
      <c r="F52" s="30"/>
      <c r="G52" s="35"/>
      <c r="H52" s="40"/>
      <c r="I52" s="3"/>
      <c r="J52" s="3"/>
      <c r="K52" s="3"/>
    </row>
    <row r="53" spans="1:11" ht="12.75">
      <c r="A53" s="1"/>
      <c r="B53" s="7" t="s">
        <v>13</v>
      </c>
      <c r="C53" s="3" t="s">
        <v>64</v>
      </c>
      <c r="D53" s="27" t="s">
        <v>65</v>
      </c>
      <c r="E53" s="4">
        <v>1.9</v>
      </c>
      <c r="F53" s="10">
        <v>50</v>
      </c>
      <c r="G53" s="9">
        <f>-F53</f>
        <v>-50</v>
      </c>
      <c r="H53" s="38" t="s">
        <v>9</v>
      </c>
      <c r="I53" s="3"/>
      <c r="J53" s="3"/>
      <c r="K53" s="3"/>
    </row>
    <row r="54" spans="1:11" ht="12.75">
      <c r="A54" s="1"/>
      <c r="B54" s="7" t="s">
        <v>13</v>
      </c>
      <c r="C54" s="3" t="s">
        <v>68</v>
      </c>
      <c r="D54" s="27" t="s">
        <v>66</v>
      </c>
      <c r="E54" s="4">
        <v>1.88</v>
      </c>
      <c r="F54" s="10">
        <v>50</v>
      </c>
      <c r="G54" s="9">
        <f>(F54*E54-F54)*0.951</f>
        <v>41.844</v>
      </c>
      <c r="H54" s="37" t="s">
        <v>5</v>
      </c>
      <c r="I54" s="3"/>
      <c r="J54" s="3"/>
      <c r="K54" s="3"/>
    </row>
    <row r="55" spans="1:11" ht="12.75">
      <c r="A55" s="1">
        <v>41263</v>
      </c>
      <c r="B55" s="7" t="s">
        <v>13</v>
      </c>
      <c r="C55" s="3" t="s">
        <v>67</v>
      </c>
      <c r="D55" s="5" t="s">
        <v>15</v>
      </c>
      <c r="E55" s="4">
        <v>1.45</v>
      </c>
      <c r="F55" s="10">
        <v>100</v>
      </c>
      <c r="G55" s="9">
        <f>(F55*E55-F55)*0.951</f>
        <v>42.794999999999995</v>
      </c>
      <c r="H55" s="37" t="s">
        <v>5</v>
      </c>
      <c r="I55" s="3"/>
      <c r="J55" s="3"/>
      <c r="K55" s="3"/>
    </row>
    <row r="56" spans="1:11" ht="12.75">
      <c r="A56" s="1">
        <v>41264</v>
      </c>
      <c r="B56" s="7"/>
      <c r="C56" s="15" t="s">
        <v>23</v>
      </c>
      <c r="D56" s="5"/>
      <c r="E56" s="4"/>
      <c r="F56" s="10"/>
      <c r="G56" s="9"/>
      <c r="H56" s="39"/>
      <c r="I56" s="3"/>
      <c r="J56" s="3"/>
      <c r="K56" s="3"/>
    </row>
    <row r="57" spans="1:11" ht="12.75">
      <c r="A57" s="1"/>
      <c r="B57" s="7" t="s">
        <v>13</v>
      </c>
      <c r="C57" s="3" t="s">
        <v>69</v>
      </c>
      <c r="D57" s="5" t="s">
        <v>20</v>
      </c>
      <c r="E57" s="29">
        <v>1.43</v>
      </c>
      <c r="F57" s="30">
        <v>100</v>
      </c>
      <c r="G57" s="35">
        <f>(F57*E57-F57)</f>
        <v>43</v>
      </c>
      <c r="H57" s="40" t="s">
        <v>5</v>
      </c>
      <c r="I57" s="3"/>
      <c r="J57" s="3"/>
      <c r="K57" s="3"/>
    </row>
    <row r="58" spans="1:11" ht="12.75">
      <c r="A58" s="1"/>
      <c r="B58" s="7" t="s">
        <v>13</v>
      </c>
      <c r="C58" s="3" t="s">
        <v>70</v>
      </c>
      <c r="D58" s="5" t="s">
        <v>20</v>
      </c>
      <c r="E58" s="29"/>
      <c r="F58" s="30"/>
      <c r="G58" s="35"/>
      <c r="H58" s="40"/>
      <c r="I58" s="3"/>
      <c r="J58" s="3"/>
      <c r="K58" s="3"/>
    </row>
    <row r="59" spans="1:11" ht="12.75">
      <c r="A59" s="1"/>
      <c r="B59" s="7" t="s">
        <v>13</v>
      </c>
      <c r="C59" s="3" t="s">
        <v>71</v>
      </c>
      <c r="D59" s="5" t="s">
        <v>20</v>
      </c>
      <c r="E59" s="29"/>
      <c r="F59" s="30"/>
      <c r="G59" s="35"/>
      <c r="H59" s="40"/>
      <c r="I59" s="3"/>
      <c r="J59" s="3"/>
      <c r="K59" s="3"/>
    </row>
    <row r="60" spans="1:11" ht="12.75">
      <c r="A60" s="1"/>
      <c r="B60" s="7" t="s">
        <v>13</v>
      </c>
      <c r="C60" s="3" t="s">
        <v>72</v>
      </c>
      <c r="D60" s="5" t="s">
        <v>20</v>
      </c>
      <c r="E60" s="29"/>
      <c r="F60" s="30"/>
      <c r="G60" s="35"/>
      <c r="H60" s="40"/>
      <c r="I60" s="3"/>
      <c r="J60" s="3"/>
      <c r="K60" s="3"/>
    </row>
    <row r="61" spans="1:11" ht="12.75">
      <c r="A61" s="1">
        <v>41265</v>
      </c>
      <c r="B61" s="7"/>
      <c r="C61" s="15" t="s">
        <v>23</v>
      </c>
      <c r="D61" s="5"/>
      <c r="E61" s="4"/>
      <c r="F61" s="10"/>
      <c r="G61" s="9"/>
      <c r="H61" s="39"/>
      <c r="I61" s="3"/>
      <c r="J61" s="3"/>
      <c r="K61" s="3"/>
    </row>
    <row r="62" spans="1:11" ht="12.75">
      <c r="A62" s="1"/>
      <c r="B62" s="7" t="s">
        <v>13</v>
      </c>
      <c r="C62" s="3" t="s">
        <v>73</v>
      </c>
      <c r="D62" s="5" t="s">
        <v>20</v>
      </c>
      <c r="E62" s="29">
        <v>1.54</v>
      </c>
      <c r="F62" s="30">
        <v>100</v>
      </c>
      <c r="G62" s="35">
        <f>-F62</f>
        <v>-100</v>
      </c>
      <c r="H62" s="42" t="s">
        <v>9</v>
      </c>
      <c r="I62" s="3"/>
      <c r="J62" s="3"/>
      <c r="K62" s="3"/>
    </row>
    <row r="63" spans="1:11" ht="12.75">
      <c r="A63" s="1"/>
      <c r="B63" s="7" t="s">
        <v>13</v>
      </c>
      <c r="C63" s="3" t="s">
        <v>78</v>
      </c>
      <c r="D63" s="5" t="s">
        <v>20</v>
      </c>
      <c r="E63" s="29"/>
      <c r="F63" s="30"/>
      <c r="G63" s="35"/>
      <c r="H63" s="42"/>
      <c r="I63" s="3"/>
      <c r="J63" s="3"/>
      <c r="K63" s="3"/>
    </row>
    <row r="64" spans="1:11" ht="12.75">
      <c r="A64" s="1"/>
      <c r="B64" s="7" t="s">
        <v>13</v>
      </c>
      <c r="C64" s="3" t="s">
        <v>74</v>
      </c>
      <c r="D64" s="5" t="s">
        <v>15</v>
      </c>
      <c r="E64" s="4">
        <v>1.57</v>
      </c>
      <c r="F64" s="10">
        <v>50</v>
      </c>
      <c r="G64" s="9">
        <f>(F64*E64-F64)*0.951</f>
        <v>27.1035</v>
      </c>
      <c r="H64" s="37" t="s">
        <v>5</v>
      </c>
      <c r="I64" s="3"/>
      <c r="J64" s="3"/>
      <c r="K64" s="3"/>
    </row>
    <row r="65" spans="1:11" ht="12.75">
      <c r="A65" s="1">
        <v>41266</v>
      </c>
      <c r="B65" s="7"/>
      <c r="C65" s="15" t="s">
        <v>23</v>
      </c>
      <c r="D65" s="5"/>
      <c r="E65" s="4"/>
      <c r="F65" s="10"/>
      <c r="G65" s="9"/>
      <c r="H65" s="39"/>
      <c r="I65" s="3"/>
      <c r="J65" s="3"/>
      <c r="K65" s="3"/>
    </row>
    <row r="66" spans="1:11" ht="12.75">
      <c r="A66" s="1"/>
      <c r="B66" s="7" t="s">
        <v>13</v>
      </c>
      <c r="C66" s="2" t="s">
        <v>75</v>
      </c>
      <c r="D66" s="5" t="s">
        <v>15</v>
      </c>
      <c r="E66" s="29">
        <v>1.99</v>
      </c>
      <c r="F66" s="30">
        <v>100</v>
      </c>
      <c r="G66" s="35">
        <f>(F66*E66-F66)</f>
        <v>99</v>
      </c>
      <c r="H66" s="40" t="s">
        <v>5</v>
      </c>
      <c r="I66" s="3"/>
      <c r="J66" s="3"/>
      <c r="K66" s="3"/>
    </row>
    <row r="67" spans="1:11" ht="12.75">
      <c r="A67" s="1"/>
      <c r="B67" s="7" t="s">
        <v>13</v>
      </c>
      <c r="C67" s="2" t="s">
        <v>76</v>
      </c>
      <c r="D67" s="5" t="s">
        <v>15</v>
      </c>
      <c r="E67" s="29"/>
      <c r="F67" s="30"/>
      <c r="G67" s="35"/>
      <c r="H67" s="40"/>
      <c r="I67" s="3"/>
      <c r="J67" s="3"/>
      <c r="K67" s="3"/>
    </row>
    <row r="68" spans="1:11" ht="12.75">
      <c r="A68" s="1"/>
      <c r="B68" s="7"/>
      <c r="C68" s="15" t="s">
        <v>23</v>
      </c>
      <c r="D68" s="5"/>
      <c r="E68" s="4"/>
      <c r="F68" s="10"/>
      <c r="G68" s="9"/>
      <c r="H68" s="39"/>
      <c r="I68" s="3"/>
      <c r="J68" s="3"/>
      <c r="K68" s="3"/>
    </row>
    <row r="69" spans="1:11" ht="12.75">
      <c r="A69" s="1"/>
      <c r="B69" s="7" t="s">
        <v>13</v>
      </c>
      <c r="C69" s="2" t="s">
        <v>77</v>
      </c>
      <c r="D69" s="5" t="s">
        <v>20</v>
      </c>
      <c r="E69" s="29">
        <v>1.74</v>
      </c>
      <c r="F69" s="30">
        <v>100</v>
      </c>
      <c r="G69" s="35">
        <f>(F69*E69-F69)</f>
        <v>74</v>
      </c>
      <c r="H69" s="40" t="s">
        <v>5</v>
      </c>
      <c r="I69" s="3"/>
      <c r="J69" s="3"/>
      <c r="K69" s="3"/>
    </row>
    <row r="70" spans="1:11" ht="12.75">
      <c r="A70" s="1"/>
      <c r="B70" s="7" t="s">
        <v>13</v>
      </c>
      <c r="C70" s="3" t="s">
        <v>79</v>
      </c>
      <c r="D70" s="5" t="s">
        <v>20</v>
      </c>
      <c r="E70" s="29"/>
      <c r="F70" s="30"/>
      <c r="G70" s="35"/>
      <c r="H70" s="40"/>
      <c r="I70" s="3"/>
      <c r="J70" s="3"/>
      <c r="K70" s="3"/>
    </row>
    <row r="71" spans="1:11" ht="12.75">
      <c r="A71" s="1"/>
      <c r="B71" s="7" t="s">
        <v>13</v>
      </c>
      <c r="C71" s="3" t="s">
        <v>80</v>
      </c>
      <c r="D71" s="5" t="s">
        <v>20</v>
      </c>
      <c r="E71" s="29"/>
      <c r="F71" s="30"/>
      <c r="G71" s="35"/>
      <c r="H71" s="40"/>
      <c r="I71" s="3"/>
      <c r="J71" s="3"/>
      <c r="K71" s="3"/>
    </row>
    <row r="72" spans="1:11" ht="12.75">
      <c r="A72" s="1"/>
      <c r="B72" s="7" t="s">
        <v>13</v>
      </c>
      <c r="C72" s="2" t="s">
        <v>81</v>
      </c>
      <c r="D72" s="5" t="s">
        <v>20</v>
      </c>
      <c r="E72" s="29"/>
      <c r="F72" s="30"/>
      <c r="G72" s="35"/>
      <c r="H72" s="40"/>
      <c r="I72" s="3"/>
      <c r="J72" s="3"/>
      <c r="K72" s="3"/>
    </row>
    <row r="73" spans="1:11" ht="12.75">
      <c r="A73" s="1"/>
      <c r="B73" s="7" t="s">
        <v>13</v>
      </c>
      <c r="C73" s="3" t="s">
        <v>82</v>
      </c>
      <c r="D73" s="27" t="s">
        <v>83</v>
      </c>
      <c r="E73" s="17">
        <v>2.1</v>
      </c>
      <c r="F73" s="18">
        <v>50</v>
      </c>
      <c r="G73" s="19">
        <f>-F73</f>
        <v>-50</v>
      </c>
      <c r="H73" s="43" t="s">
        <v>9</v>
      </c>
      <c r="I73" s="3"/>
      <c r="J73" s="3"/>
      <c r="K73" s="3"/>
    </row>
    <row r="74" spans="1:11" ht="12.75">
      <c r="A74" s="1"/>
      <c r="B74" s="7" t="s">
        <v>13</v>
      </c>
      <c r="C74" s="3" t="s">
        <v>84</v>
      </c>
      <c r="D74" s="5" t="s">
        <v>15</v>
      </c>
      <c r="E74" s="17">
        <v>1.64</v>
      </c>
      <c r="F74" s="18">
        <v>100</v>
      </c>
      <c r="G74" s="19">
        <f>(F74*E74-F74)*0.951</f>
        <v>60.864</v>
      </c>
      <c r="H74" s="44" t="s">
        <v>5</v>
      </c>
      <c r="I74" s="3"/>
      <c r="J74" s="3"/>
      <c r="K74" s="3"/>
    </row>
    <row r="75" spans="1:11" ht="12.75">
      <c r="A75" s="1"/>
      <c r="B75" s="7" t="s">
        <v>90</v>
      </c>
      <c r="C75" s="2" t="s">
        <v>85</v>
      </c>
      <c r="D75" s="5" t="s">
        <v>15</v>
      </c>
      <c r="E75" s="17">
        <v>1.54</v>
      </c>
      <c r="F75" s="18">
        <v>100</v>
      </c>
      <c r="G75" s="19">
        <f>(F75*E75-F75)*0.951</f>
        <v>51.354</v>
      </c>
      <c r="H75" s="44" t="s">
        <v>5</v>
      </c>
      <c r="I75" s="3"/>
      <c r="J75" s="3"/>
      <c r="K75" s="3"/>
    </row>
    <row r="76" spans="1:11" ht="12.75">
      <c r="A76" s="1"/>
      <c r="B76" s="7" t="s">
        <v>90</v>
      </c>
      <c r="C76" s="3" t="s">
        <v>86</v>
      </c>
      <c r="D76" s="5" t="s">
        <v>15</v>
      </c>
      <c r="E76" s="17">
        <v>1.45</v>
      </c>
      <c r="F76" s="18">
        <v>100</v>
      </c>
      <c r="G76" s="19">
        <f>(F76*E76-F76)*0.951</f>
        <v>42.794999999999995</v>
      </c>
      <c r="H76" s="44" t="s">
        <v>5</v>
      </c>
      <c r="I76" s="3"/>
      <c r="J76" s="3"/>
      <c r="K76" s="3"/>
    </row>
    <row r="77" spans="1:11" ht="12.75">
      <c r="A77" s="1"/>
      <c r="B77" s="7" t="s">
        <v>90</v>
      </c>
      <c r="C77" s="3" t="s">
        <v>87</v>
      </c>
      <c r="D77" s="5" t="s">
        <v>88</v>
      </c>
      <c r="E77" s="17">
        <v>1.79</v>
      </c>
      <c r="F77" s="18">
        <v>50</v>
      </c>
      <c r="G77" s="19">
        <f>(F77*E77-F77)*0.951</f>
        <v>37.564499999999995</v>
      </c>
      <c r="H77" s="44" t="s">
        <v>5</v>
      </c>
      <c r="I77" s="3"/>
      <c r="J77" s="3"/>
      <c r="K77" s="3"/>
    </row>
    <row r="78" spans="1:11" ht="12.75">
      <c r="A78" s="1">
        <v>41268</v>
      </c>
      <c r="B78" s="7" t="s">
        <v>13</v>
      </c>
      <c r="C78" s="3" t="s">
        <v>89</v>
      </c>
      <c r="D78" s="5" t="s">
        <v>20</v>
      </c>
      <c r="E78" s="17">
        <v>1.38</v>
      </c>
      <c r="F78" s="18">
        <v>100</v>
      </c>
      <c r="G78" s="19">
        <f>(F78*E78-F78)*0.951</f>
        <v>36.138</v>
      </c>
      <c r="H78" s="44" t="s">
        <v>5</v>
      </c>
      <c r="I78" s="3"/>
      <c r="J78" s="3"/>
      <c r="K78" s="3"/>
    </row>
    <row r="79" spans="1:11" ht="12.75">
      <c r="A79" s="1">
        <v>41634</v>
      </c>
      <c r="B79" s="7" t="s">
        <v>13</v>
      </c>
      <c r="C79" s="15" t="s">
        <v>23</v>
      </c>
      <c r="D79" s="5"/>
      <c r="E79" s="17"/>
      <c r="F79" s="18"/>
      <c r="G79" s="19"/>
      <c r="H79" s="28"/>
      <c r="I79" s="3"/>
      <c r="J79" s="3"/>
      <c r="K79" s="3"/>
    </row>
    <row r="80" spans="1:11" ht="12.75">
      <c r="A80" s="1"/>
      <c r="B80" s="7"/>
      <c r="C80" s="2" t="s">
        <v>91</v>
      </c>
      <c r="D80" s="5" t="s">
        <v>20</v>
      </c>
      <c r="E80" s="29">
        <v>1.74</v>
      </c>
      <c r="F80" s="30">
        <v>100</v>
      </c>
      <c r="G80" s="35">
        <f>-F80</f>
        <v>-100</v>
      </c>
      <c r="H80" s="42" t="s">
        <v>9</v>
      </c>
      <c r="I80" s="3"/>
      <c r="J80" s="3"/>
      <c r="K80" s="3"/>
    </row>
    <row r="81" spans="1:11" ht="12.75">
      <c r="A81" s="1"/>
      <c r="B81" s="7"/>
      <c r="C81" s="2" t="s">
        <v>92</v>
      </c>
      <c r="D81" s="5" t="s">
        <v>15</v>
      </c>
      <c r="E81" s="29"/>
      <c r="F81" s="30"/>
      <c r="G81" s="35"/>
      <c r="H81" s="42"/>
      <c r="I81" s="3"/>
      <c r="J81" s="3"/>
      <c r="K81" s="3"/>
    </row>
    <row r="82" spans="1:11" ht="12.75">
      <c r="A82" s="1"/>
      <c r="B82" s="7"/>
      <c r="C82" s="2" t="s">
        <v>93</v>
      </c>
      <c r="D82" s="5" t="s">
        <v>20</v>
      </c>
      <c r="E82" s="29"/>
      <c r="F82" s="30"/>
      <c r="G82" s="35"/>
      <c r="H82" s="42"/>
      <c r="I82" s="3"/>
      <c r="J82" s="3"/>
      <c r="K82" s="3"/>
    </row>
    <row r="83" spans="1:11" ht="12.75">
      <c r="A83" s="1">
        <v>41635</v>
      </c>
      <c r="B83" s="7"/>
      <c r="C83" s="15" t="s">
        <v>23</v>
      </c>
      <c r="D83" s="5"/>
      <c r="E83" s="17"/>
      <c r="F83" s="18"/>
      <c r="G83" s="19"/>
      <c r="H83" s="28"/>
      <c r="I83" s="3"/>
      <c r="J83" s="3"/>
      <c r="K83" s="3"/>
    </row>
    <row r="84" spans="1:11" ht="12.75">
      <c r="A84" s="1"/>
      <c r="B84" s="7"/>
      <c r="C84" s="2" t="s">
        <v>94</v>
      </c>
      <c r="D84" s="5" t="s">
        <v>20</v>
      </c>
      <c r="E84" s="29">
        <v>1.43</v>
      </c>
      <c r="F84" s="30">
        <v>100</v>
      </c>
      <c r="G84" s="35">
        <f>(F84*E84-F84)</f>
        <v>43</v>
      </c>
      <c r="H84" s="40" t="s">
        <v>5</v>
      </c>
      <c r="I84" s="3"/>
      <c r="J84" s="3"/>
      <c r="K84" s="3"/>
    </row>
    <row r="85" spans="1:11" ht="12.75">
      <c r="A85" s="1"/>
      <c r="B85" s="7"/>
      <c r="C85" s="2" t="s">
        <v>95</v>
      </c>
      <c r="D85" s="5" t="s">
        <v>20</v>
      </c>
      <c r="E85" s="29"/>
      <c r="F85" s="30"/>
      <c r="G85" s="35"/>
      <c r="H85" s="40"/>
      <c r="I85" s="3"/>
      <c r="J85" s="3"/>
      <c r="K85" s="3"/>
    </row>
    <row r="86" spans="1:11" ht="12.75">
      <c r="A86" s="1">
        <v>41636</v>
      </c>
      <c r="B86" s="7"/>
      <c r="C86" s="2" t="s">
        <v>96</v>
      </c>
      <c r="D86" s="5" t="s">
        <v>20</v>
      </c>
      <c r="E86" s="17">
        <v>2.36</v>
      </c>
      <c r="F86" s="18">
        <v>50</v>
      </c>
      <c r="G86" s="19">
        <f>(F86*E86-F86)*0.951</f>
        <v>64.66799999999999</v>
      </c>
      <c r="H86" s="44" t="s">
        <v>5</v>
      </c>
      <c r="I86" s="3"/>
      <c r="J86" s="3"/>
      <c r="K86" s="3"/>
    </row>
    <row r="87" spans="1:11" ht="12.75">
      <c r="A87" s="1"/>
      <c r="B87" s="7"/>
      <c r="C87" s="15" t="s">
        <v>23</v>
      </c>
      <c r="D87" s="5"/>
      <c r="E87" s="17"/>
      <c r="F87" s="18"/>
      <c r="G87" s="19"/>
      <c r="H87" s="28"/>
      <c r="I87" s="3"/>
      <c r="J87" s="3"/>
      <c r="K87" s="3"/>
    </row>
    <row r="88" spans="1:11" ht="12.75">
      <c r="A88" s="1"/>
      <c r="B88" s="7"/>
      <c r="C88" s="2" t="s">
        <v>97</v>
      </c>
      <c r="D88" s="5" t="s">
        <v>15</v>
      </c>
      <c r="E88" s="29">
        <v>2.25</v>
      </c>
      <c r="F88" s="30">
        <v>100</v>
      </c>
      <c r="G88" s="35">
        <f>-F88</f>
        <v>-100</v>
      </c>
      <c r="H88" s="42" t="s">
        <v>9</v>
      </c>
      <c r="I88" s="3"/>
      <c r="J88" s="3"/>
      <c r="K88" s="3"/>
    </row>
    <row r="89" spans="1:11" ht="12.75">
      <c r="A89" s="1"/>
      <c r="B89" s="7"/>
      <c r="C89" s="2" t="s">
        <v>98</v>
      </c>
      <c r="D89" s="5" t="s">
        <v>15</v>
      </c>
      <c r="E89" s="29"/>
      <c r="F89" s="30"/>
      <c r="G89" s="35"/>
      <c r="H89" s="42"/>
      <c r="I89" s="3"/>
      <c r="J89" s="3"/>
      <c r="K89" s="3"/>
    </row>
    <row r="90" spans="1:11" ht="12.75">
      <c r="A90" s="1">
        <v>41637</v>
      </c>
      <c r="B90" s="7"/>
      <c r="C90" s="2" t="s">
        <v>101</v>
      </c>
      <c r="D90" s="5" t="s">
        <v>15</v>
      </c>
      <c r="E90" s="17">
        <v>2.66</v>
      </c>
      <c r="F90" s="18">
        <v>50</v>
      </c>
      <c r="G90" s="19">
        <f>(F90*E90-F90)*0.951</f>
        <v>78.93299999999999</v>
      </c>
      <c r="H90" s="44" t="s">
        <v>5</v>
      </c>
      <c r="I90" s="3"/>
      <c r="J90" s="3"/>
      <c r="K90" s="3"/>
    </row>
    <row r="91" spans="1:11" ht="12.75">
      <c r="A91" s="1">
        <v>41638</v>
      </c>
      <c r="B91" s="7"/>
      <c r="C91" s="2" t="s">
        <v>99</v>
      </c>
      <c r="D91" s="5" t="s">
        <v>15</v>
      </c>
      <c r="E91" s="17">
        <v>5</v>
      </c>
      <c r="F91" s="18">
        <v>20</v>
      </c>
      <c r="G91" s="19">
        <f>-F91</f>
        <v>-20</v>
      </c>
      <c r="H91" s="43" t="s">
        <v>9</v>
      </c>
      <c r="I91" s="3"/>
      <c r="J91" s="3"/>
      <c r="K91" s="3"/>
    </row>
    <row r="92" spans="1:11" ht="12.75">
      <c r="A92" s="1"/>
      <c r="B92" s="7"/>
      <c r="C92" s="2" t="s">
        <v>100</v>
      </c>
      <c r="D92" s="5" t="s">
        <v>102</v>
      </c>
      <c r="E92" s="17">
        <v>1.98</v>
      </c>
      <c r="F92" s="18">
        <v>50</v>
      </c>
      <c r="G92" s="19">
        <f>(F92*E92-F92)*0.951</f>
        <v>46.599</v>
      </c>
      <c r="H92" s="44" t="s">
        <v>5</v>
      </c>
      <c r="I92" s="3"/>
      <c r="J92" s="3"/>
      <c r="K92" s="3"/>
    </row>
    <row r="93" spans="1:11" ht="12.75">
      <c r="A93" s="1"/>
      <c r="B93" s="7"/>
      <c r="C93" s="2"/>
      <c r="D93" s="5"/>
      <c r="E93" s="17"/>
      <c r="F93" s="18"/>
      <c r="G93" s="19"/>
      <c r="H93" s="28"/>
      <c r="I93" s="3"/>
      <c r="J93" s="3"/>
      <c r="K93" s="3"/>
    </row>
    <row r="94" spans="1:8" ht="12.75">
      <c r="A94" s="22"/>
      <c r="B94" s="23"/>
      <c r="C94" s="24" t="s">
        <v>10</v>
      </c>
      <c r="D94" s="25"/>
      <c r="E94" s="26"/>
      <c r="F94" s="25"/>
      <c r="G94" s="47">
        <f>SUM(G2:G93)</f>
        <v>852.2063700000001</v>
      </c>
      <c r="H94" s="12"/>
    </row>
    <row r="97" ht="12.75">
      <c r="B97" s="20"/>
    </row>
    <row r="98" spans="1:2" ht="12.75">
      <c r="A98" s="21"/>
      <c r="B98" s="20"/>
    </row>
    <row r="99" ht="12.75">
      <c r="B99" s="20"/>
    </row>
  </sheetData>
  <sheetProtection/>
  <mergeCells count="66">
    <mergeCell ref="E33:E34"/>
    <mergeCell ref="F33:F34"/>
    <mergeCell ref="G33:G34"/>
    <mergeCell ref="H33:H34"/>
    <mergeCell ref="E37:E39"/>
    <mergeCell ref="F37:F39"/>
    <mergeCell ref="G37:G39"/>
    <mergeCell ref="H37:H39"/>
    <mergeCell ref="F21:F24"/>
    <mergeCell ref="E21:E24"/>
    <mergeCell ref="G21:G24"/>
    <mergeCell ref="H21:H24"/>
    <mergeCell ref="E27:E29"/>
    <mergeCell ref="F27:F29"/>
    <mergeCell ref="G27:G29"/>
    <mergeCell ref="H27:H29"/>
    <mergeCell ref="A9:A11"/>
    <mergeCell ref="E14:E15"/>
    <mergeCell ref="F14:F15"/>
    <mergeCell ref="G14:G15"/>
    <mergeCell ref="H14:H15"/>
    <mergeCell ref="E17:E19"/>
    <mergeCell ref="F17:F19"/>
    <mergeCell ref="G17:G19"/>
    <mergeCell ref="H17:H19"/>
    <mergeCell ref="E9:E11"/>
    <mergeCell ref="B9:B11"/>
    <mergeCell ref="F9:F11"/>
    <mergeCell ref="G9:G11"/>
    <mergeCell ref="H9:H11"/>
    <mergeCell ref="E47:E49"/>
    <mergeCell ref="F47:F49"/>
    <mergeCell ref="G47:G49"/>
    <mergeCell ref="H47:H49"/>
    <mergeCell ref="E51:E52"/>
    <mergeCell ref="F51:F52"/>
    <mergeCell ref="G51:G52"/>
    <mergeCell ref="H51:H52"/>
    <mergeCell ref="E57:E60"/>
    <mergeCell ref="F57:F60"/>
    <mergeCell ref="G57:G60"/>
    <mergeCell ref="H57:H60"/>
    <mergeCell ref="E62:E63"/>
    <mergeCell ref="F62:F63"/>
    <mergeCell ref="G62:G63"/>
    <mergeCell ref="H62:H63"/>
    <mergeCell ref="F84:F85"/>
    <mergeCell ref="G84:G85"/>
    <mergeCell ref="H66:H67"/>
    <mergeCell ref="H69:H72"/>
    <mergeCell ref="E66:E67"/>
    <mergeCell ref="F66:F67"/>
    <mergeCell ref="G66:G67"/>
    <mergeCell ref="E69:E72"/>
    <mergeCell ref="F69:F72"/>
    <mergeCell ref="G69:G72"/>
    <mergeCell ref="E88:E89"/>
    <mergeCell ref="F88:F89"/>
    <mergeCell ref="G88:G89"/>
    <mergeCell ref="H84:H85"/>
    <mergeCell ref="H88:H89"/>
    <mergeCell ref="E80:E82"/>
    <mergeCell ref="F80:F82"/>
    <mergeCell ref="G80:G82"/>
    <mergeCell ref="H80:H82"/>
    <mergeCell ref="E84:E85"/>
  </mergeCells>
  <printOptions/>
  <pageMargins left="0.75" right="0.75" top="1" bottom="1" header="0.5" footer="0.5"/>
  <pageSetup horizontalDpi="600" verticalDpi="600" orientation="portrait" paperSize="9" r:id="rId1"/>
  <ignoredErrors>
    <ignoredError sqref="G30 G3 G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Статистика ставок на Betfair</dc:title>
  <dc:subject/>
  <dc:creator>BetCraft.com</dc:creator>
  <cp:keywords/>
  <dc:description/>
  <cp:lastModifiedBy>JOKER</cp:lastModifiedBy>
  <dcterms:created xsi:type="dcterms:W3CDTF">2010-02-02T07:00:23Z</dcterms:created>
  <dcterms:modified xsi:type="dcterms:W3CDTF">2013-01-04T21:20:33Z</dcterms:modified>
  <cp:category/>
  <cp:version/>
  <cp:contentType/>
  <cp:contentStatus/>
</cp:coreProperties>
</file>